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C287CBAF-12FB-4949-A83A-7A0EDAC562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9" i="1" s="1"/>
  <c r="I10" i="1" s="1"/>
  <c r="I11" i="1" s="1"/>
  <c r="I12" i="1" s="1"/>
  <c r="H3" i="1"/>
  <c r="H9" i="1" s="1"/>
  <c r="H10" i="1" s="1"/>
  <c r="H11" i="1" s="1"/>
  <c r="H12" i="1" s="1"/>
  <c r="G3" i="1"/>
  <c r="G9" i="1" s="1"/>
  <c r="G10" i="1" s="1"/>
  <c r="G11" i="1" s="1"/>
  <c r="G12" i="1" s="1"/>
  <c r="F3" i="1"/>
  <c r="F9" i="1" s="1"/>
  <c r="E4" i="1"/>
  <c r="E3" i="1"/>
  <c r="D3" i="1"/>
  <c r="D9" i="1" s="1"/>
  <c r="D10" i="1" s="1"/>
  <c r="D11" i="1" s="1"/>
  <c r="D12" i="1" s="1"/>
  <c r="C3" i="1"/>
  <c r="C4" i="1"/>
  <c r="F10" i="1" l="1"/>
  <c r="F11" i="1" s="1"/>
  <c r="F12" i="1" s="1"/>
  <c r="C9" i="1"/>
  <c r="C10" i="1" s="1"/>
  <c r="C11" i="1" s="1"/>
  <c r="C12" i="1" s="1"/>
  <c r="E9" i="1"/>
  <c r="E10" i="1" s="1"/>
  <c r="E11" i="1" s="1"/>
  <c r="E12" i="1" s="1"/>
</calcChain>
</file>

<file path=xl/sharedStrings.xml><?xml version="1.0" encoding="utf-8"?>
<sst xmlns="http://schemas.openxmlformats.org/spreadsheetml/2006/main" count="24" uniqueCount="24">
  <si>
    <t>Noodzakelijke voorraad</t>
  </si>
  <si>
    <t>Profielen van de personen</t>
  </si>
  <si>
    <t>Aantal personen</t>
  </si>
  <si>
    <t>Chirurgische maskers: twee per dag voor het zorgpersoneel, één per dag voor de bewoners en de rest van het personeel</t>
  </si>
  <si>
    <t>FFP2-maskers: één per dag voor 20% van het zorgpersoneel</t>
  </si>
  <si>
    <t>Handschoenen: vier paar per dag voor het zorgpersoneel, één paar per dag voor het andere personeel</t>
  </si>
  <si>
    <t xml:space="preserve">Gelaatsschermen: drie gelaatsschermen per dag voor 50% van het zorgpersoneel </t>
  </si>
  <si>
    <t>Wegwerpschorten: twee schorten per dag voor 20% van het zorgpersoneel</t>
  </si>
  <si>
    <t>Overschoenen: drie paar per dag voor 20% van het zorgpersoneel</t>
  </si>
  <si>
    <t>Haarnetjes: twee per dag voor 20% van het zorgpersoneel</t>
  </si>
  <si>
    <t>Zorgpersoneel</t>
  </si>
  <si>
    <t>Andere</t>
  </si>
  <si>
    <t>Dagelijkse aantallen</t>
  </si>
  <si>
    <t>Maandelijkse strategische voorraad</t>
  </si>
  <si>
    <t>Voorraad - maandelijkse strategische voorraad</t>
  </si>
  <si>
    <t>Te bestellen</t>
  </si>
  <si>
    <t>Totale voorraad</t>
  </si>
  <si>
    <t>Chirurgische maskers </t>
  </si>
  <si>
    <t>FFP2-maskers</t>
  </si>
  <si>
    <t>Handschoenen </t>
  </si>
  <si>
    <t>Gelaatsschermen</t>
  </si>
  <si>
    <t>Wegwerpschorten</t>
  </si>
  <si>
    <t>Overschoenen</t>
  </si>
  <si>
    <t xml:space="preserve">Haarnetjes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</si>
</sst>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0" xfId="0" applyFont="1" applyBorder="1" applyAlignment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0" fillId="0" borderId="27" xfId="0" applyBorder="1"/>
    <xf numFmtId="0" fontId="0" fillId="0" borderId="2" xfId="0" applyBorder="1"/>
    <xf numFmtId="0" fontId="0" fillId="0" borderId="3" xfId="0" applyBorder="1"/>
    <xf numFmtId="0" fontId="0" fillId="2" borderId="8" xfId="0" applyFill="1" applyBorder="1"/>
    <xf numFmtId="0" fontId="0" fillId="2" borderId="9" xfId="0" applyFill="1" applyBorder="1"/>
    <xf numFmtId="0" fontId="0" fillId="3" borderId="18" xfId="0" applyFill="1" applyBorder="1"/>
    <xf numFmtId="0" fontId="0" fillId="3" borderId="5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6" xfId="0" applyFill="1" applyBorder="1"/>
    <xf numFmtId="0" fontId="1" fillId="0" borderId="4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4" borderId="17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1291423</xdr:colOff>
      <xdr:row>21</xdr:row>
      <xdr:rowOff>43838</xdr:rowOff>
    </xdr:from>
    <xdr:to>
      <xdr:col>9</xdr:col>
      <xdr:colOff>1401</xdr:colOff>
      <xdr:row>21</xdr:row>
      <xdr:rowOff>89557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C86F1AF5-14C2-492C-92F6-7A650371CA4F}"/>
            </a:ext>
          </a:extLst>
        </xdr:cNvPr>
        <xdr:cNvSpPr txBox="1"/>
      </xdr:nvSpPr>
      <xdr:spPr>
        <a:xfrm>
          <a:off x="11591870" y="4956497"/>
          <a:ext cx="45719" cy="4571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BE" sz="96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85" zoomScaleNormal="85" workbookViewId="0">
      <selection activeCell="B22" sqref="B22"/>
    </sheetView>
  </sheetViews>
  <sheetFormatPr baseColWidth="10" defaultColWidth="8.88671875" defaultRowHeight="14.4" x14ac:dyDescent="0.3"/>
  <cols>
    <col min="1" max="1" width="19.33203125" customWidth="1"/>
    <col min="2" max="2" width="13.44140625" customWidth="1"/>
    <col min="3" max="3" width="18.88671875" customWidth="1"/>
    <col min="4" max="4" width="16.44140625" customWidth="1"/>
    <col min="5" max="5" width="20.109375" customWidth="1"/>
    <col min="6" max="6" width="19.6640625" customWidth="1"/>
    <col min="7" max="7" width="21.88671875" customWidth="1"/>
    <col min="8" max="8" width="20.33203125" customWidth="1"/>
    <col min="9" max="9" width="19.44140625" customWidth="1"/>
  </cols>
  <sheetData>
    <row r="1" spans="1:10" ht="15" thickBo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9"/>
    </row>
    <row r="2" spans="1:10" ht="100.8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1"/>
    </row>
    <row r="3" spans="1:10" x14ac:dyDescent="0.3">
      <c r="A3" s="26" t="s">
        <v>10</v>
      </c>
      <c r="B3" s="6">
        <v>0</v>
      </c>
      <c r="C3" s="6">
        <f>$B$3*2</f>
        <v>0</v>
      </c>
      <c r="D3" s="6">
        <f>$B$3*20%</f>
        <v>0</v>
      </c>
      <c r="E3" s="6">
        <f>$B$3*4</f>
        <v>0</v>
      </c>
      <c r="F3" s="6">
        <f>($B$3*3)*50%</f>
        <v>0</v>
      </c>
      <c r="G3" s="6">
        <f>($B$3*2)*20%</f>
        <v>0</v>
      </c>
      <c r="H3" s="6">
        <f>($B$3*3)*20%</f>
        <v>0</v>
      </c>
      <c r="I3" s="7">
        <f>($B$3*2)*20%</f>
        <v>0</v>
      </c>
    </row>
    <row r="4" spans="1:10" x14ac:dyDescent="0.3">
      <c r="A4" s="26" t="s">
        <v>11</v>
      </c>
      <c r="B4" s="6">
        <v>0</v>
      </c>
      <c r="C4" s="6">
        <f>$B$4*1</f>
        <v>0</v>
      </c>
      <c r="D4" s="6"/>
      <c r="E4" s="6">
        <f>$B$4*1</f>
        <v>0</v>
      </c>
      <c r="F4" s="6"/>
      <c r="G4" s="6"/>
      <c r="H4" s="6"/>
      <c r="I4" s="7"/>
    </row>
    <row r="5" spans="1:10" x14ac:dyDescent="0.3">
      <c r="A5" s="5"/>
      <c r="B5" s="6"/>
      <c r="C5" s="6"/>
      <c r="D5" s="6"/>
      <c r="E5" s="6"/>
      <c r="F5" s="6"/>
      <c r="G5" s="6"/>
      <c r="H5" s="6"/>
      <c r="I5" s="7"/>
    </row>
    <row r="6" spans="1:10" x14ac:dyDescent="0.3">
      <c r="A6" s="5"/>
      <c r="B6" s="6"/>
      <c r="C6" s="6"/>
      <c r="D6" s="6"/>
      <c r="E6" s="6"/>
      <c r="F6" s="6"/>
      <c r="G6" s="6"/>
      <c r="H6" s="6"/>
      <c r="I6" s="7"/>
    </row>
    <row r="7" spans="1:10" x14ac:dyDescent="0.3">
      <c r="A7" s="5"/>
      <c r="B7" s="6"/>
      <c r="C7" s="6"/>
      <c r="D7" s="6"/>
      <c r="E7" s="6"/>
      <c r="F7" s="6"/>
      <c r="G7" s="6"/>
      <c r="H7" s="6"/>
      <c r="I7" s="7"/>
    </row>
    <row r="8" spans="1:10" ht="15" thickBot="1" x14ac:dyDescent="0.35">
      <c r="A8" s="13"/>
      <c r="B8" s="14"/>
      <c r="C8" s="14"/>
      <c r="D8" s="14"/>
      <c r="E8" s="14"/>
      <c r="F8" s="14"/>
      <c r="G8" s="14"/>
      <c r="H8" s="14"/>
      <c r="I8" s="15"/>
    </row>
    <row r="9" spans="1:10" x14ac:dyDescent="0.3">
      <c r="A9" s="32" t="s">
        <v>12</v>
      </c>
      <c r="B9" s="33"/>
      <c r="C9" s="16">
        <f t="shared" ref="C9:I9" si="0">SUM(C3:C4)</f>
        <v>0</v>
      </c>
      <c r="D9" s="17">
        <f t="shared" si="0"/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8">
        <f t="shared" si="0"/>
        <v>0</v>
      </c>
    </row>
    <row r="10" spans="1:10" x14ac:dyDescent="0.3">
      <c r="A10" s="34" t="s">
        <v>13</v>
      </c>
      <c r="B10" s="35"/>
      <c r="C10" s="23">
        <f>$C$9*31</f>
        <v>0</v>
      </c>
      <c r="D10" s="24">
        <f>$D$9*31</f>
        <v>0</v>
      </c>
      <c r="E10" s="24">
        <f>$E$9*31</f>
        <v>0</v>
      </c>
      <c r="F10" s="24">
        <f>$F$9</f>
        <v>0</v>
      </c>
      <c r="G10" s="24">
        <f>$G$9*31</f>
        <v>0</v>
      </c>
      <c r="H10" s="24">
        <f>$H$9*31</f>
        <v>0</v>
      </c>
      <c r="I10" s="25">
        <f>$I$9*31</f>
        <v>0</v>
      </c>
    </row>
    <row r="11" spans="1:10" x14ac:dyDescent="0.3">
      <c r="A11" s="36" t="s">
        <v>14</v>
      </c>
      <c r="B11" s="37"/>
      <c r="C11" s="21">
        <f>$B$16-$C$10</f>
        <v>0</v>
      </c>
      <c r="D11" s="22">
        <f>$B$17-$D$10</f>
        <v>0</v>
      </c>
      <c r="E11" s="22">
        <f>$B$18-$E$10</f>
        <v>0</v>
      </c>
      <c r="F11" s="22">
        <f>$B$19-$F$10</f>
        <v>0</v>
      </c>
      <c r="G11" s="22">
        <f>$B$20-$G$10</f>
        <v>0</v>
      </c>
      <c r="H11" s="22">
        <f>$B$21-$H$10</f>
        <v>0</v>
      </c>
      <c r="I11" s="22">
        <f>$B$22-$I$10</f>
        <v>0</v>
      </c>
    </row>
    <row r="12" spans="1:10" ht="15" thickBot="1" x14ac:dyDescent="0.35">
      <c r="A12" s="38" t="s">
        <v>15</v>
      </c>
      <c r="B12" s="39"/>
      <c r="C12" s="19">
        <f>-$C$11</f>
        <v>0</v>
      </c>
      <c r="D12" s="19">
        <f>-$D$11</f>
        <v>0</v>
      </c>
      <c r="E12" s="19">
        <f>-$E$11</f>
        <v>0</v>
      </c>
      <c r="F12" s="19">
        <f>-$F$11</f>
        <v>0</v>
      </c>
      <c r="G12" s="19">
        <f>-$G$11</f>
        <v>0</v>
      </c>
      <c r="H12" s="19">
        <f>-$H$11</f>
        <v>0</v>
      </c>
      <c r="I12" s="20">
        <f>-$I$11</f>
        <v>0</v>
      </c>
    </row>
    <row r="14" spans="1:10" ht="15" thickBot="1" x14ac:dyDescent="0.35"/>
    <row r="15" spans="1:10" ht="15" thickBot="1" x14ac:dyDescent="0.35">
      <c r="A15" s="30" t="s">
        <v>16</v>
      </c>
      <c r="B15" s="31"/>
      <c r="C15" s="10"/>
      <c r="D15" s="10"/>
      <c r="E15" s="10"/>
      <c r="F15" s="10"/>
      <c r="G15" s="10"/>
      <c r="H15" s="10"/>
      <c r="I15" s="10"/>
    </row>
    <row r="16" spans="1:10" x14ac:dyDescent="0.3">
      <c r="A16" s="11" t="s">
        <v>17</v>
      </c>
      <c r="B16" s="12">
        <v>0</v>
      </c>
    </row>
    <row r="17" spans="1:2" x14ac:dyDescent="0.3">
      <c r="A17" s="5" t="s">
        <v>18</v>
      </c>
      <c r="B17" s="7">
        <v>0</v>
      </c>
    </row>
    <row r="18" spans="1:2" x14ac:dyDescent="0.3">
      <c r="A18" s="5" t="s">
        <v>19</v>
      </c>
      <c r="B18" s="7">
        <v>0</v>
      </c>
    </row>
    <row r="19" spans="1:2" x14ac:dyDescent="0.3">
      <c r="A19" s="5" t="s">
        <v>20</v>
      </c>
      <c r="B19" s="7">
        <v>0</v>
      </c>
    </row>
    <row r="20" spans="1:2" x14ac:dyDescent="0.3">
      <c r="A20" s="5" t="s">
        <v>21</v>
      </c>
      <c r="B20" s="7">
        <v>0</v>
      </c>
    </row>
    <row r="21" spans="1:2" x14ac:dyDescent="0.3">
      <c r="A21" s="5" t="s">
        <v>22</v>
      </c>
      <c r="B21" s="7">
        <v>0</v>
      </c>
    </row>
    <row r="22" spans="1:2" ht="15" thickBot="1" x14ac:dyDescent="0.35">
      <c r="A22" s="8" t="s">
        <v>23</v>
      </c>
      <c r="B22" s="9">
        <v>0</v>
      </c>
    </row>
  </sheetData>
  <mergeCells count="6">
    <mergeCell ref="A1:I1"/>
    <mergeCell ref="A15:B15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2020-07-29T13:15:16Z</dcterms:created>
  <dcterms:modified xsi:type="dcterms:W3CDTF">2022-06-27T12:14:47Z</dcterms:modified>
</cp:coreProperties>
</file>